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<sst xmlns="http://schemas.openxmlformats.org/spreadsheetml/2006/main" count="395" uniqueCount="124">
  <si>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</si>
  <si>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</si>
  <si>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</si>
  <si>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</si>
  <si>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</si>
  <si>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</si>
  <si>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</si>
  <si>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</si>
  <si>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</si>
  <si>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</si>
  <si>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</si>
  <si>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</si>
  <si>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</si>
  <si>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</si>
  <si>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</si>
  <si>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</si>
  <si>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</si>
  <si>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</si>
  <si>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</si>
  <si>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</si>
  <si>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</si>
  <si>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</si>
  <si>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</si>
  <si>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</si>
  <si>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</si>
  <si>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</si>
  <si>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</si>
  <si>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</si>
  <si>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</si>
  <si>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</si>
  <si>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</si>
  <si>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</si>
  <si>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</si>
  <si>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</si>
  <si>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</si>
  <si>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</si>
  <si>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</si>
  <si>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</si>
  <si>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</si>
  <si>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</si>
  <si>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</si>
  <si>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</si>
  <si>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</si>
  <si>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</si>
  <si>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</si>
  <si>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</si>
  <si>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</si>
  <si>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</si>
  <si>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</si>
  <si>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</si>
  <si>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</si>
  <si>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</si>
  <si>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</si>
  <si>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</si>
  <si>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</si>
  <si>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</si>
  <si>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</si>
  <si>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</si>
  <si>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</si>
  <si>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</si>
  <si>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</si>
  <si>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</si>
  <si>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</si>
  <si>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</si>
  <si>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</si>
  <si>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</si>
  <si>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</si>
  <si>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</si>
  <si>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</si>
  <si>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</si>
  <si>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</si>
  <si>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</si>
  <si>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</si>
  <si>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</si>
  <si>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</si>
  <si>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</si>
  <si>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</si>
  <si>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</si>
  <si>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</si>
  <si>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</si>
  <si>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</si>
  <si>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</si>
  <si>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</si>
  <si>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</si>
  <si>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</si>
  <si>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</si>
  <si>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</si>
  <si>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</si>
  <si>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</si>
  <si>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</si>
  <si>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</si>
  <si>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</si>
  <si>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</si>
  <si>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</si>
  <si>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</si>
  <si>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</si>
  <si>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</si>
  <si>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</si>
  <si>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</si>
  <si>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</si>
  <si>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</si>
  <si>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</si>
  <si>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</si>
  <si>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</si>
  <si>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</si>
  <si>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</si>
  <si>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</si>
  <si>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</si>
  <si>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</si>
  <si>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</si>
  <si>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</si>
  <si>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</si>
  <si>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</si>
  <si>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</si>
  <si>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</si>
  <si>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</si>
  <si>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</si>
  <si>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</si>
  <si>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</si>
  <si>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</si>
  <si>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</si>
  <si>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</si>
  <si>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01.12.2015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</si>
  <si>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01.12.2015р.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</si>
</sst>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191719"/>
        <c:axId val="42616608"/>
      </c:lineChart>
      <c:catAx>
        <c:axId val="121917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6608"/>
        <c:crosses val="autoZero"/>
        <c:auto val="0"/>
        <c:lblOffset val="100"/>
        <c:tickLblSkip val="1"/>
        <c:noMultiLvlLbl val="0"/>
      </c:catAx>
      <c:valAx>
        <c:axId val="4261660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917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8164081"/>
        <c:axId val="7932410"/>
      </c:lineChart>
      <c:catAx>
        <c:axId val="381640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32410"/>
        <c:crosses val="autoZero"/>
        <c:auto val="0"/>
        <c:lblOffset val="100"/>
        <c:tickLblSkip val="1"/>
        <c:noMultiLvlLbl val="0"/>
      </c:catAx>
      <c:valAx>
        <c:axId val="793241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640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4282827"/>
        <c:axId val="38545444"/>
      </c:lineChart>
      <c:catAx>
        <c:axId val="42828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45444"/>
        <c:crosses val="autoZero"/>
        <c:auto val="0"/>
        <c:lblOffset val="100"/>
        <c:tickLblSkip val="1"/>
        <c:noMultiLvlLbl val="0"/>
      </c:catAx>
      <c:valAx>
        <c:axId val="3854544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828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01.12.2015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1364677"/>
        <c:axId val="35173230"/>
      </c:bar3D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5173230"/>
        <c:crosses val="autoZero"/>
        <c:auto val="1"/>
        <c:lblOffset val="100"/>
        <c:tickLblSkip val="1"/>
        <c:noMultiLvlLbl val="0"/>
      </c:catAx>
      <c:valAx>
        <c:axId val="35173230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6467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8123615"/>
        <c:axId val="30459352"/>
      </c:bar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59352"/>
        <c:crosses val="autoZero"/>
        <c:auto val="1"/>
        <c:lblOffset val="100"/>
        <c:tickLblSkip val="1"/>
        <c:noMultiLvlLbl val="0"/>
      </c:catAx>
      <c:valAx>
        <c:axId val="30459352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23615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88418"/>
        <c:crosses val="autoZero"/>
        <c:auto val="1"/>
        <c:lblOffset val="100"/>
        <c:tickLblSkip val="1"/>
        <c:noMultiLvlLbl val="0"/>
      </c:catAx>
      <c:valAx>
        <c:axId val="5128841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713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8942579"/>
        <c:axId val="60721164"/>
      </c:bar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21164"/>
        <c:crossesAt val="0"/>
        <c:auto val="1"/>
        <c:lblOffset val="100"/>
        <c:tickLblSkip val="1"/>
        <c:noMultiLvlLbl val="0"/>
      </c:catAx>
      <c:valAx>
        <c:axId val="60721164"/>
        <c:scaling>
          <c:orientation val="minMax"/>
          <c:max val="9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42579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93194"/>
        <c:crosses val="autoZero"/>
        <c:auto val="0"/>
        <c:lblOffset val="100"/>
        <c:tickLblSkip val="1"/>
        <c:noMultiLvlLbl val="0"/>
      </c:catAx>
      <c:valAx>
        <c:axId val="2939319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38484"/>
        <c:crosses val="autoZero"/>
        <c:auto val="0"/>
        <c:lblOffset val="100"/>
        <c:tickLblSkip val="1"/>
        <c:noMultiLvlLbl val="0"/>
      </c:catAx>
      <c:valAx>
        <c:axId val="3203848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121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9910901"/>
        <c:axId val="44980382"/>
      </c:lineChart>
      <c:catAx>
        <c:axId val="199109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0382"/>
        <c:crosses val="autoZero"/>
        <c:auto val="0"/>
        <c:lblOffset val="100"/>
        <c:tickLblSkip val="1"/>
        <c:noMultiLvlLbl val="0"/>
      </c:catAx>
      <c:valAx>
        <c:axId val="4498038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109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170255"/>
        <c:axId val="19532296"/>
      </c:lineChart>
      <c:catAx>
        <c:axId val="21702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2296"/>
        <c:crosses val="autoZero"/>
        <c:auto val="0"/>
        <c:lblOffset val="100"/>
        <c:tickLblSkip val="1"/>
        <c:noMultiLvlLbl val="0"/>
      </c:catAx>
      <c:valAx>
        <c:axId val="1953229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702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12114"/>
        <c:crosses val="autoZero"/>
        <c:auto val="0"/>
        <c:lblOffset val="100"/>
        <c:tickLblSkip val="1"/>
        <c:noMultiLvlLbl val="0"/>
      </c:catAx>
      <c:valAx>
        <c:axId val="3861211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729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73500"/>
        <c:crosses val="autoZero"/>
        <c:auto val="0"/>
        <c:lblOffset val="100"/>
        <c:tickLblSkip val="1"/>
        <c:noMultiLvlLbl val="0"/>
      </c:catAx>
      <c:valAx>
        <c:axId val="40573500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647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9617181"/>
        <c:axId val="65228038"/>
      </c:lineChart>
      <c:catAx>
        <c:axId val="29617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28038"/>
        <c:crosses val="autoZero"/>
        <c:auto val="0"/>
        <c:lblOffset val="100"/>
        <c:tickLblSkip val="1"/>
        <c:noMultiLvlLbl val="0"/>
      </c:catAx>
      <c:valAx>
        <c:axId val="65228038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17181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0181431"/>
        <c:axId val="48979696"/>
      </c:lineChart>
      <c:catAx>
        <c:axId val="501814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79696"/>
        <c:crosses val="autoZero"/>
        <c:auto val="0"/>
        <c:lblOffset val="100"/>
        <c:tickLblSkip val="1"/>
        <c:noMultiLvlLbl val="0"/>
      </c:catAx>
      <c:valAx>
        <c:axId val="4897969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1814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576 611,9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650 580,3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+ 32 376,5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40 514,6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+ 73 968,3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124884172.62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2" sqref="M22:M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1">
        <f>SUM(S4:S24)</f>
        <v>16074.4</v>
      </c>
      <c r="T25" s="142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42309</v>
      </c>
      <c r="Q30" s="123">
        <f>'[1]жовтень'!$D$83</f>
        <v>257.30632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42309</v>
      </c>
      <c r="Q40" s="129">
        <v>153220.82662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117</v>
      </c>
      <c r="Q1" s="107"/>
      <c r="R1" s="107"/>
      <c r="S1" s="107"/>
      <c r="T1" s="107"/>
      <c r="U1" s="112"/>
    </row>
    <row r="2" spans="1:21" ht="16.5" thickBot="1">
      <c r="A2" s="113" t="s">
        <v>120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33">
        <v>999.6</v>
      </c>
      <c r="T4" s="134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37">
        <v>0</v>
      </c>
      <c r="T6" s="138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35">
        <v>0</v>
      </c>
      <c r="T16" s="136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35">
        <v>0</v>
      </c>
      <c r="T21" s="136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35">
        <v>0</v>
      </c>
      <c r="T22" s="136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35">
        <v>130.5</v>
      </c>
      <c r="T24" s="136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41">
        <f>SUM(S4:S24)</f>
        <v>1130.1</v>
      </c>
      <c r="T25" s="142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42339</v>
      </c>
      <c r="Q30" s="123">
        <v>0.24284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42339</v>
      </c>
      <c r="Q40" s="129">
        <v>124884.17262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121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122</v>
      </c>
      <c r="P28" s="155"/>
    </row>
    <row r="29" spans="1:16" ht="45">
      <c r="A29" s="14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листопад!Q40</f>
        <v>124884.17262</v>
      </c>
      <c r="B30" s="72">
        <v>7760.73</v>
      </c>
      <c r="C30" s="72">
        <v>8212.99</v>
      </c>
      <c r="D30" s="72">
        <v>2500</v>
      </c>
      <c r="E30" s="72">
        <v>619</v>
      </c>
      <c r="F30" s="72">
        <v>1481</v>
      </c>
      <c r="G30" s="72">
        <v>2292.73</v>
      </c>
      <c r="H30" s="72"/>
      <c r="I30" s="72"/>
      <c r="J30" s="72"/>
      <c r="K30" s="72"/>
      <c r="L30" s="92">
        <v>11741.73</v>
      </c>
      <c r="M30" s="73">
        <v>11124.72</v>
      </c>
      <c r="N30" s="74">
        <v>-617.01</v>
      </c>
      <c r="O30" s="156">
        <f>листопад!Q30</f>
        <v>0.24284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329224.03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93387.45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98660.28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6764.35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65538.97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8180.78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2585.1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40072.27000000006</v>
      </c>
      <c r="C54" s="16">
        <v>46239.32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576611.94</v>
      </c>
      <c r="C55" s="11">
        <v>650580.28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4" sqref="F2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-13596.06556</v>
      </c>
      <c r="N7" s="56">
        <f>SUM(B8:M15)</f>
        <v>79632.47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 t="s">
        <v>60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 t="shared" si="1"/>
        <v>0</v>
      </c>
    </row>
    <row r="16" spans="1:15" ht="13.5" thickBot="1">
      <c r="A16" s="93" t="s">
        <v>72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33043.134439999994</v>
      </c>
      <c r="N16" s="57">
        <f t="shared" si="1"/>
        <v>609655.0700000001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124884172.62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124884.17262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2015-12-01T09:49:01Z</dcterms:modified>
  <cp:category/>
  <cp:version/>
  <cp:contentType/>
  <cp:contentStatus/>
</cp:coreProperties>
</file>